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свод" sheetId="1" r:id="rId1"/>
    <sheet name="Лист2" sheetId="2" state="hidden" r:id="rId2"/>
  </sheets>
  <definedNames>
    <definedName name="_ftn1" localSheetId="0">свод!$A$17</definedName>
    <definedName name="_ftnref1" localSheetId="0">свод!$A$2</definedName>
    <definedName name="_Toc472327096" localSheetId="0">свод!$A$2</definedName>
    <definedName name="M">Лист2!$B$2:$B$13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/>
  <c r="AG11"/>
  <c r="O21"/>
  <c r="I21"/>
  <c r="AG12"/>
  <c r="AG13"/>
  <c r="AG14"/>
  <c r="AG15"/>
  <c r="AG16"/>
  <c r="AG17"/>
  <c r="AG18"/>
  <c r="AG19"/>
  <c r="AD12"/>
  <c r="AD13"/>
  <c r="AD14"/>
  <c r="AD15"/>
  <c r="AD16"/>
  <c r="AD17"/>
  <c r="AD18"/>
  <c r="AD19"/>
  <c r="P21"/>
  <c r="Q21"/>
  <c r="R21"/>
  <c r="S21"/>
  <c r="T21"/>
  <c r="U21"/>
  <c r="V21"/>
  <c r="AE14"/>
  <c r="AE15"/>
  <c r="X21"/>
  <c r="AE11"/>
  <c r="AE12"/>
  <c r="AE13"/>
  <c r="AE17"/>
  <c r="AE19"/>
  <c r="AE16"/>
  <c r="AG21"/>
  <c r="AD21"/>
</calcChain>
</file>

<file path=xl/sharedStrings.xml><?xml version="1.0" encoding="utf-8"?>
<sst xmlns="http://schemas.openxmlformats.org/spreadsheetml/2006/main" count="140" uniqueCount="92">
  <si>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</si>
  <si>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</si>
  <si>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</si>
  <si>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</si>
  <si>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</si>
  <si>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</si>
  <si>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</si>
  <si>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</si>
  <si>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</si>
  <si>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</si>
  <si>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</si>
  <si>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</si>
  <si>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</si>
  <si>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</si>
  <si>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</si>
  <si>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</si>
  <si>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</si>
  <si>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</si>
  <si>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</si>
  <si>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</si>
  <si>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</si>
  <si>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</si>
  <si>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</si>
  <si>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</si>
  <si>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</si>
  <si>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</si>
  <si>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</si>
  <si>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</si>
  <si>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</si>
  <si>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</si>
  <si>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</si>
  <si>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</si>
  <si>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</si>
  <si>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</si>
  <si>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</si>
  <si>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</si>
  <si>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</si>
  <si>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</si>
  <si>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</si>
  <si>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</si>
  <si>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</si>
  <si>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</si>
  <si>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</si>
  <si>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</si>
  <si>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</si>
  <si>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Признак АПВ (1 - Успешно/0 - Не успешно/2 - Отсутствует)</t>
  </si>
  <si>
    <t>Признак АВР (1 - Успешно/0 - Не успешно/2 - Отсутствует)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</si>
  <si>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</si>
  <si>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</si>
  <si>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МУП ЖКХ ЗАТО Солнечный Красноярского края</t>
  </si>
  <si>
    <t>Муниципальное унитарное предприятие  жилищно-коммунального хозяйства  ЗАТО Солнечный Красноярского края</t>
  </si>
  <si>
    <t>А</t>
  </si>
  <si>
    <t>ТП</t>
  </si>
  <si>
    <t>ПС</t>
  </si>
  <si>
    <t>ИТОГО по всем прекращениям передачи</t>
  </si>
  <si>
    <t>И</t>
  </si>
  <si>
    <t>электрической энергии за отчетный период:</t>
  </si>
  <si>
    <t>— по ограничениям, связанным</t>
  </si>
  <si>
    <t>П</t>
  </si>
  <si>
    <t>с проведением ремонтных работ</t>
  </si>
  <si>
    <t>— по аварийным ограничениям</t>
  </si>
  <si>
    <t>— по внерегламентным отключениям</t>
  </si>
  <si>
    <t>В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</si>
  <si>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</si>
  <si>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</si>
  <si>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</si>
  <si>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</si>
  <si>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</si>
  <si>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>"10(10,5)"</t>
  </si>
  <si>
    <t>СПП</t>
  </si>
  <si>
    <t>РП</t>
  </si>
  <si>
    <t>2021 год</t>
  </si>
  <si>
    <t>18,06  2021.02.15</t>
  </si>
  <si>
    <t>18,15  2021.02.15</t>
  </si>
  <si>
    <t>6,07   2021.04.11</t>
  </si>
  <si>
    <t>6,21  2021.04.11</t>
  </si>
  <si>
    <t>14,35  2021.04.21</t>
  </si>
  <si>
    <t>16,00  2021.04.21</t>
  </si>
  <si>
    <t>11,37   2021.05.11</t>
  </si>
  <si>
    <t>15,40  2021.05.11</t>
  </si>
  <si>
    <t>7,25   2021.08.03</t>
  </si>
  <si>
    <t>7,57   2021.08.03</t>
  </si>
  <si>
    <t>17,03   2021.08.11</t>
  </si>
  <si>
    <t>17,30   2021.08.11</t>
  </si>
  <si>
    <t>8,45  2021.08.12</t>
  </si>
  <si>
    <t>8,55   2021.08.12</t>
  </si>
  <si>
    <t>00,43   2021.09.14</t>
  </si>
  <si>
    <t>01,15   2021.09.14</t>
  </si>
  <si>
    <t>16,44   2021.12.16</t>
  </si>
  <si>
    <t>17,14   2021.12.16</t>
  </si>
  <si>
    <t>33307</t>
  </si>
  <si>
    <t>8,032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</si>
</sst>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" fontId="12" fillId="2" borderId="20" applyBorder="0">
      <alignment horizontal="right"/>
    </xf>
    <xf numFmtId="0" fontId="13" fillId="0" borderId="0"/>
  </cellStyleXfs>
  <cellXfs count="7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/>
    <xf numFmtId="0" fontId="7" fillId="0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/>
    <xf numFmtId="49" fontId="10" fillId="0" borderId="22" xfId="0" applyNumberFormat="1" applyFont="1" applyBorder="1" applyAlignment="1"/>
    <xf numFmtId="49" fontId="10" fillId="0" borderId="19" xfId="0" applyNumberFormat="1" applyFont="1" applyBorder="1" applyAlignment="1"/>
    <xf numFmtId="49" fontId="10" fillId="0" borderId="23" xfId="0" applyNumberFormat="1" applyFont="1" applyBorder="1" applyAlignment="1"/>
    <xf numFmtId="49" fontId="10" fillId="0" borderId="18" xfId="0" applyNumberFormat="1" applyFont="1" applyBorder="1" applyAlignment="1"/>
    <xf numFmtId="49" fontId="10" fillId="0" borderId="24" xfId="0" applyNumberFormat="1" applyFont="1" applyBorder="1" applyAlignment="1"/>
    <xf numFmtId="49" fontId="10" fillId="0" borderId="25" xfId="0" applyNumberFormat="1" applyFont="1" applyBorder="1" applyAlignment="1"/>
    <xf numFmtId="49" fontId="10" fillId="0" borderId="26" xfId="0" applyNumberFormat="1" applyFont="1" applyBorder="1" applyAlignment="1"/>
    <xf numFmtId="49" fontId="10" fillId="0" borderId="0" xfId="0" applyNumberFormat="1" applyFont="1" applyBorder="1" applyAlignment="1"/>
    <xf numFmtId="49" fontId="10" fillId="0" borderId="27" xfId="0" applyNumberFormat="1" applyFont="1" applyBorder="1" applyAlignment="1"/>
    <xf numFmtId="49" fontId="10" fillId="0" borderId="28" xfId="0" applyNumberFormat="1" applyFont="1" applyBorder="1" applyAlignment="1"/>
    <xf numFmtId="49" fontId="10" fillId="0" borderId="20" xfId="0" applyNumberFormat="1" applyFont="1" applyBorder="1" applyAlignment="1"/>
    <xf numFmtId="49" fontId="10" fillId="0" borderId="29" xfId="0" applyNumberFormat="1" applyFont="1" applyBorder="1" applyAlignment="1"/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10" fillId="0" borderId="0" xfId="0" applyNumberFormat="1" applyFont="1" applyBorder="1" applyAlignment="1"/>
    <xf numFmtId="0" fontId="4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3" fontId="12" fillId="2" borderId="20" xfId="1" applyNumberFormat="1" applyFont="1" applyBorder="1" applyAlignment="1" applyProtection="1">
      <alignment horizontal="right" vertical="center" wrapText="1"/>
      <protection locked="0"/>
    </xf>
    <xf numFmtId="3" fontId="12" fillId="3" borderId="31" xfId="2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/>
      <protection locked="0"/>
    </xf>
  </cellXfs>
  <cellStyles count="3">
    <cellStyle name="Значение" xfId="1"/>
    <cellStyle name="Обычный" xfId="0" builtinId="0"/>
    <cellStyle name="Обычный_ПоказТехприсоед (Птпр)" xfId="2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topLeftCell="F7" zoomScale="98" zoomScaleNormal="98" workbookViewId="0">
      <selection activeCell="AD11" sqref="AD11"/>
    </sheetView>
  </sheetViews>
  <sheetFormatPr defaultRowHeight="15"/>
  <cols>
    <col min="1" max="1" width="4.42578125" style="3" customWidth="1"/>
    <col min="2" max="2" width="45.85546875" style="3" customWidth="1"/>
    <col min="3" max="3" width="6.85546875" style="3" customWidth="1"/>
    <col min="4" max="4" width="10.7109375" style="3" customWidth="1"/>
    <col min="5" max="5" width="9.28515625" style="3" customWidth="1"/>
    <col min="6" max="6" width="15.5703125" style="3" customWidth="1"/>
    <col min="7" max="7" width="15.7109375" style="3" customWidth="1"/>
    <col min="8" max="8" width="6.7109375" style="3" customWidth="1"/>
    <col min="9" max="9" width="7.85546875" style="3" customWidth="1"/>
    <col min="10" max="10" width="7.28515625" style="3" hidden="1" customWidth="1"/>
    <col min="11" max="11" width="7.5703125" style="3" hidden="1" customWidth="1"/>
    <col min="12" max="12" width="9.140625" style="3" customWidth="1"/>
    <col min="13" max="13" width="8.5703125" style="3" customWidth="1"/>
    <col min="14" max="14" width="9.140625" style="3" customWidth="1"/>
    <col min="15" max="15" width="7" style="3" customWidth="1"/>
    <col min="16" max="16" width="6.140625" style="3" customWidth="1"/>
    <col min="17" max="17" width="7.42578125" style="3" customWidth="1"/>
    <col min="18" max="18" width="7.5703125" style="3" customWidth="1"/>
    <col min="19" max="19" width="7" style="3" customWidth="1"/>
    <col min="20" max="20" width="6.140625" style="3" customWidth="1"/>
    <col min="21" max="21" width="6.28515625" style="3" customWidth="1"/>
    <col min="22" max="22" width="7" style="3" customWidth="1"/>
    <col min="23" max="24" width="8.5703125" style="3" customWidth="1"/>
    <col min="25" max="25" width="7.28515625" style="3" customWidth="1"/>
    <col min="26" max="26" width="7" style="3" customWidth="1"/>
    <col min="27" max="27" width="7.28515625" style="3" customWidth="1"/>
    <col min="28" max="28" width="7.140625" style="3" customWidth="1"/>
    <col min="29" max="29" width="7.85546875" style="3" customWidth="1"/>
    <col min="30" max="30" width="8.28515625" style="3" customWidth="1"/>
    <col min="31" max="32" width="0" style="3" hidden="1" customWidth="1"/>
    <col min="33" max="33" width="6.5703125" style="3" customWidth="1"/>
    <col min="34" max="16384" width="9.140625" style="3"/>
  </cols>
  <sheetData>
    <row r="1" spans="1:3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33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 t="s">
        <v>71</v>
      </c>
      <c r="T2" s="15"/>
      <c r="Y2" s="5"/>
      <c r="Z2" s="5"/>
      <c r="AA2" s="5"/>
      <c r="AB2" s="5"/>
      <c r="AC2" s="5"/>
    </row>
    <row r="3" spans="1:33" ht="15.7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</row>
    <row r="4" spans="1:33">
      <c r="A4" s="61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"/>
      <c r="X4" s="6"/>
      <c r="Y4" s="6"/>
      <c r="Z4" s="6"/>
      <c r="AA4" s="6"/>
      <c r="AB4" s="6"/>
      <c r="AC4" s="6"/>
    </row>
    <row r="5" spans="1:33" s="9" customFormat="1" ht="27.75" customHeight="1" thickBot="1">
      <c r="A5" s="7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3" ht="32.25" customHeight="1" thickBot="1">
      <c r="A6" s="52" t="s">
        <v>0</v>
      </c>
      <c r="B6" s="53"/>
      <c r="C6" s="53"/>
      <c r="D6" s="53"/>
      <c r="E6" s="53"/>
      <c r="F6" s="53"/>
      <c r="G6" s="53"/>
      <c r="H6" s="53"/>
      <c r="I6" s="68"/>
      <c r="J6" s="50" t="s">
        <v>45</v>
      </c>
      <c r="K6" s="46" t="s">
        <v>46</v>
      </c>
      <c r="L6" s="53" t="s">
        <v>1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  <c r="Y6" s="69" t="s">
        <v>2</v>
      </c>
      <c r="Z6" s="55" t="s">
        <v>3</v>
      </c>
      <c r="AA6" s="56"/>
      <c r="AB6" s="57"/>
      <c r="AC6" s="44" t="s">
        <v>4</v>
      </c>
    </row>
    <row r="7" spans="1:33" ht="199.5" customHeight="1" thickBot="1">
      <c r="A7" s="46" t="s">
        <v>5</v>
      </c>
      <c r="B7" s="46" t="s">
        <v>6</v>
      </c>
      <c r="C7" s="46" t="s">
        <v>47</v>
      </c>
      <c r="D7" s="46" t="s">
        <v>7</v>
      </c>
      <c r="E7" s="46" t="s">
        <v>8</v>
      </c>
      <c r="F7" s="46" t="s">
        <v>9</v>
      </c>
      <c r="G7" s="46" t="s">
        <v>10</v>
      </c>
      <c r="H7" s="46" t="s">
        <v>44</v>
      </c>
      <c r="I7" s="46" t="s">
        <v>11</v>
      </c>
      <c r="J7" s="51"/>
      <c r="K7" s="47"/>
      <c r="L7" s="65" t="s">
        <v>48</v>
      </c>
      <c r="M7" s="46" t="s">
        <v>12</v>
      </c>
      <c r="N7" s="46" t="s">
        <v>13</v>
      </c>
      <c r="O7" s="52" t="s">
        <v>14</v>
      </c>
      <c r="P7" s="53"/>
      <c r="Q7" s="53"/>
      <c r="R7" s="53"/>
      <c r="S7" s="53"/>
      <c r="T7" s="53"/>
      <c r="U7" s="53"/>
      <c r="V7" s="53"/>
      <c r="W7" s="54"/>
      <c r="X7" s="46" t="s">
        <v>15</v>
      </c>
      <c r="Y7" s="70"/>
      <c r="Z7" s="58"/>
      <c r="AA7" s="59"/>
      <c r="AB7" s="60"/>
      <c r="AC7" s="45"/>
    </row>
    <row r="8" spans="1:33" ht="63.75" customHeight="1" thickBot="1">
      <c r="A8" s="47"/>
      <c r="B8" s="47"/>
      <c r="C8" s="47"/>
      <c r="D8" s="47"/>
      <c r="E8" s="47"/>
      <c r="F8" s="47"/>
      <c r="G8" s="47"/>
      <c r="H8" s="47"/>
      <c r="I8" s="47"/>
      <c r="J8" s="51"/>
      <c r="K8" s="47"/>
      <c r="L8" s="66"/>
      <c r="M8" s="47"/>
      <c r="N8" s="47"/>
      <c r="O8" s="46" t="s">
        <v>16</v>
      </c>
      <c r="P8" s="52" t="s">
        <v>17</v>
      </c>
      <c r="Q8" s="53"/>
      <c r="R8" s="54"/>
      <c r="S8" s="52" t="s">
        <v>18</v>
      </c>
      <c r="T8" s="53"/>
      <c r="U8" s="53"/>
      <c r="V8" s="54"/>
      <c r="W8" s="63" t="s">
        <v>19</v>
      </c>
      <c r="X8" s="47"/>
      <c r="Y8" s="70"/>
      <c r="Z8" s="48" t="s">
        <v>20</v>
      </c>
      <c r="AA8" s="46" t="s">
        <v>21</v>
      </c>
      <c r="AB8" s="46" t="s">
        <v>22</v>
      </c>
      <c r="AC8" s="45"/>
    </row>
    <row r="9" spans="1:33" ht="67.5" thickBot="1">
      <c r="A9" s="47"/>
      <c r="B9" s="47"/>
      <c r="C9" s="47"/>
      <c r="D9" s="47"/>
      <c r="E9" s="47"/>
      <c r="F9" s="47"/>
      <c r="G9" s="47"/>
      <c r="H9" s="47"/>
      <c r="I9" s="47"/>
      <c r="J9" s="51"/>
      <c r="K9" s="47"/>
      <c r="L9" s="66"/>
      <c r="M9" s="47"/>
      <c r="N9" s="47"/>
      <c r="O9" s="47"/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64"/>
      <c r="X9" s="47"/>
      <c r="Y9" s="70"/>
      <c r="Z9" s="49"/>
      <c r="AA9" s="47"/>
      <c r="AB9" s="47"/>
      <c r="AC9" s="45"/>
    </row>
    <row r="10" spans="1:3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10">
        <v>20</v>
      </c>
      <c r="W10" s="10">
        <v>21</v>
      </c>
      <c r="X10" s="10">
        <v>22</v>
      </c>
      <c r="Y10" s="10">
        <v>23</v>
      </c>
      <c r="Z10" s="10">
        <v>24</v>
      </c>
      <c r="AA10" s="10">
        <v>25</v>
      </c>
      <c r="AB10" s="10">
        <v>26</v>
      </c>
      <c r="AC10" s="10">
        <v>27</v>
      </c>
    </row>
    <row r="11" spans="1:33" ht="41.25" customHeight="1">
      <c r="A11" s="11">
        <v>1</v>
      </c>
      <c r="B11" s="37" t="s">
        <v>50</v>
      </c>
      <c r="C11" s="12" t="s">
        <v>53</v>
      </c>
      <c r="D11" s="12" t="s">
        <v>69</v>
      </c>
      <c r="E11" s="12" t="s">
        <v>68</v>
      </c>
      <c r="F11" s="12" t="s">
        <v>72</v>
      </c>
      <c r="G11" s="12" t="s">
        <v>73</v>
      </c>
      <c r="H11" s="12" t="s">
        <v>62</v>
      </c>
      <c r="I11" s="13">
        <v>0.15</v>
      </c>
      <c r="J11" s="12">
        <v>1</v>
      </c>
      <c r="K11" s="12">
        <v>1</v>
      </c>
      <c r="L11" s="12" t="s">
        <v>52</v>
      </c>
      <c r="M11" s="12">
        <v>0</v>
      </c>
      <c r="N11" s="12">
        <v>0</v>
      </c>
      <c r="O11" s="41">
        <v>70</v>
      </c>
      <c r="P11" s="41"/>
      <c r="Q11" s="41">
        <v>7</v>
      </c>
      <c r="R11" s="41">
        <v>63</v>
      </c>
      <c r="S11" s="41"/>
      <c r="T11" s="41"/>
      <c r="U11" s="41">
        <v>7</v>
      </c>
      <c r="V11" s="41">
        <v>63</v>
      </c>
      <c r="W11" s="12">
        <v>0</v>
      </c>
      <c r="X11" s="12">
        <v>1423</v>
      </c>
      <c r="Y11" s="12"/>
      <c r="Z11" s="12">
        <v>0</v>
      </c>
      <c r="AA11" s="12"/>
      <c r="AB11" s="12"/>
      <c r="AC11" s="12">
        <v>1</v>
      </c>
      <c r="AD11" s="3">
        <f>SUM(O11*I11)</f>
        <v>10.5</v>
      </c>
      <c r="AE11" s="3">
        <f>SUM(O11*I11)</f>
        <v>10.5</v>
      </c>
      <c r="AF11" s="3">
        <v>55</v>
      </c>
      <c r="AG11" s="3">
        <f>SUM(I11*60)</f>
        <v>9</v>
      </c>
    </row>
    <row r="12" spans="1:33" ht="41.25" customHeight="1">
      <c r="A12" s="11">
        <v>2</v>
      </c>
      <c r="B12" s="37" t="s">
        <v>50</v>
      </c>
      <c r="C12" s="12" t="s">
        <v>53</v>
      </c>
      <c r="D12" s="12" t="s">
        <v>69</v>
      </c>
      <c r="E12" s="12" t="s">
        <v>68</v>
      </c>
      <c r="F12" s="12" t="s">
        <v>74</v>
      </c>
      <c r="G12" s="12" t="s">
        <v>75</v>
      </c>
      <c r="H12" s="12" t="s">
        <v>62</v>
      </c>
      <c r="I12" s="13">
        <v>0.23300000000000001</v>
      </c>
      <c r="J12" s="12">
        <v>1</v>
      </c>
      <c r="K12" s="12">
        <v>1</v>
      </c>
      <c r="L12" s="12" t="s">
        <v>52</v>
      </c>
      <c r="M12" s="12">
        <v>0</v>
      </c>
      <c r="N12" s="12">
        <v>0</v>
      </c>
      <c r="O12" s="41">
        <v>72</v>
      </c>
      <c r="P12" s="41"/>
      <c r="Q12" s="41">
        <v>7</v>
      </c>
      <c r="R12" s="41">
        <v>65</v>
      </c>
      <c r="S12" s="41"/>
      <c r="T12" s="41"/>
      <c r="U12" s="41">
        <v>24</v>
      </c>
      <c r="V12" s="41">
        <v>48</v>
      </c>
      <c r="W12" s="12">
        <v>0</v>
      </c>
      <c r="X12" s="12">
        <v>3334</v>
      </c>
      <c r="Y12" s="12"/>
      <c r="Z12" s="12">
        <v>0</v>
      </c>
      <c r="AA12" s="12"/>
      <c r="AB12" s="12"/>
      <c r="AC12" s="12">
        <v>1</v>
      </c>
      <c r="AD12" s="3">
        <f t="shared" ref="AD12:AD19" si="0">SUM(O12*I12)</f>
        <v>16.776</v>
      </c>
      <c r="AE12" s="3">
        <f t="shared" ref="AE12:AE19" si="1">SUM(O12*I12)</f>
        <v>16.776</v>
      </c>
      <c r="AF12" s="3">
        <v>100</v>
      </c>
      <c r="AG12" s="3">
        <f t="shared" ref="AG12:AG19" si="2">SUM(I12*60)</f>
        <v>13.98</v>
      </c>
    </row>
    <row r="13" spans="1:33" ht="41.25" customHeight="1">
      <c r="A13" s="11">
        <v>3</v>
      </c>
      <c r="B13" s="37" t="s">
        <v>50</v>
      </c>
      <c r="C13" s="12" t="s">
        <v>53</v>
      </c>
      <c r="D13" s="12" t="s">
        <v>69</v>
      </c>
      <c r="E13" s="12" t="s">
        <v>68</v>
      </c>
      <c r="F13" s="12" t="s">
        <v>76</v>
      </c>
      <c r="G13" s="12" t="s">
        <v>77</v>
      </c>
      <c r="H13" s="12" t="s">
        <v>62</v>
      </c>
      <c r="I13" s="13">
        <v>1.417</v>
      </c>
      <c r="J13" s="12">
        <v>1</v>
      </c>
      <c r="K13" s="12">
        <v>1</v>
      </c>
      <c r="L13" s="12" t="s">
        <v>52</v>
      </c>
      <c r="M13" s="12">
        <v>0</v>
      </c>
      <c r="N13" s="12">
        <v>0</v>
      </c>
      <c r="O13" s="41">
        <v>1</v>
      </c>
      <c r="P13" s="41"/>
      <c r="Q13" s="41">
        <v>1</v>
      </c>
      <c r="R13" s="41">
        <v>0</v>
      </c>
      <c r="S13" s="41"/>
      <c r="T13" s="41"/>
      <c r="U13" s="41">
        <v>1</v>
      </c>
      <c r="V13" s="41">
        <v>0</v>
      </c>
      <c r="W13" s="12">
        <v>0</v>
      </c>
      <c r="X13" s="12">
        <v>1998</v>
      </c>
      <c r="Y13" s="12"/>
      <c r="Z13" s="12">
        <v>0</v>
      </c>
      <c r="AA13" s="12"/>
      <c r="AB13" s="12"/>
      <c r="AC13" s="12">
        <v>1</v>
      </c>
      <c r="AD13" s="3">
        <f t="shared" si="0"/>
        <v>1.417</v>
      </c>
      <c r="AE13" s="3">
        <f t="shared" si="1"/>
        <v>1.417</v>
      </c>
      <c r="AF13" s="3">
        <v>30</v>
      </c>
      <c r="AG13" s="3">
        <f t="shared" si="2"/>
        <v>85.02</v>
      </c>
    </row>
    <row r="14" spans="1:33" ht="41.25" customHeight="1">
      <c r="A14" s="11">
        <v>4</v>
      </c>
      <c r="B14" s="37" t="s">
        <v>50</v>
      </c>
      <c r="C14" s="12" t="s">
        <v>53</v>
      </c>
      <c r="D14" s="12" t="s">
        <v>69</v>
      </c>
      <c r="E14" s="12" t="s">
        <v>68</v>
      </c>
      <c r="F14" s="12" t="s">
        <v>78</v>
      </c>
      <c r="G14" s="12" t="s">
        <v>79</v>
      </c>
      <c r="H14" s="12" t="s">
        <v>62</v>
      </c>
      <c r="I14" s="13">
        <v>4.05</v>
      </c>
      <c r="J14" s="12"/>
      <c r="K14" s="12"/>
      <c r="L14" s="12" t="s">
        <v>53</v>
      </c>
      <c r="M14" s="12">
        <v>0</v>
      </c>
      <c r="N14" s="12">
        <v>0</v>
      </c>
      <c r="O14" s="41">
        <v>2</v>
      </c>
      <c r="P14" s="41"/>
      <c r="Q14" s="41">
        <v>2</v>
      </c>
      <c r="R14" s="41"/>
      <c r="S14" s="41"/>
      <c r="T14" s="41"/>
      <c r="U14" s="41">
        <v>2</v>
      </c>
      <c r="V14" s="41"/>
      <c r="W14" s="12">
        <v>0</v>
      </c>
      <c r="X14" s="12">
        <v>409</v>
      </c>
      <c r="Y14" s="12"/>
      <c r="Z14" s="12">
        <v>0</v>
      </c>
      <c r="AA14" s="12"/>
      <c r="AB14" s="12"/>
      <c r="AC14" s="12">
        <v>1</v>
      </c>
      <c r="AD14" s="3">
        <f t="shared" si="0"/>
        <v>8.1</v>
      </c>
      <c r="AE14" s="3">
        <f t="shared" si="1"/>
        <v>8.1</v>
      </c>
      <c r="AF14" s="3">
        <v>140</v>
      </c>
      <c r="AG14" s="3">
        <f t="shared" si="2"/>
        <v>243</v>
      </c>
    </row>
    <row r="15" spans="1:33" ht="41.25" customHeight="1">
      <c r="A15" s="11">
        <v>5</v>
      </c>
      <c r="B15" s="37" t="s">
        <v>50</v>
      </c>
      <c r="C15" s="12" t="s">
        <v>53</v>
      </c>
      <c r="D15" s="12" t="s">
        <v>69</v>
      </c>
      <c r="E15" s="12" t="s">
        <v>68</v>
      </c>
      <c r="F15" s="12" t="s">
        <v>80</v>
      </c>
      <c r="G15" s="12" t="s">
        <v>81</v>
      </c>
      <c r="H15" s="12" t="s">
        <v>62</v>
      </c>
      <c r="I15" s="13">
        <v>0.53300000000000003</v>
      </c>
      <c r="J15" s="12"/>
      <c r="K15" s="12"/>
      <c r="L15" s="12" t="s">
        <v>53</v>
      </c>
      <c r="M15" s="12">
        <v>0</v>
      </c>
      <c r="N15" s="12">
        <v>0</v>
      </c>
      <c r="O15" s="41">
        <v>20</v>
      </c>
      <c r="P15" s="41"/>
      <c r="Q15" s="41">
        <v>8</v>
      </c>
      <c r="R15" s="41">
        <v>12</v>
      </c>
      <c r="S15" s="41"/>
      <c r="T15" s="41"/>
      <c r="U15" s="41">
        <v>14</v>
      </c>
      <c r="V15" s="41">
        <v>6</v>
      </c>
      <c r="W15" s="36">
        <v>0</v>
      </c>
      <c r="X15" s="38">
        <v>7149</v>
      </c>
      <c r="Y15" s="39"/>
      <c r="Z15" s="12">
        <v>0</v>
      </c>
      <c r="AA15" s="39"/>
      <c r="AB15" s="36"/>
      <c r="AC15" s="12">
        <v>1</v>
      </c>
      <c r="AD15" s="3">
        <f t="shared" si="0"/>
        <v>10.66</v>
      </c>
      <c r="AE15" s="3">
        <f t="shared" si="1"/>
        <v>10.66</v>
      </c>
      <c r="AF15" s="3">
        <v>355</v>
      </c>
      <c r="AG15" s="3">
        <f t="shared" si="2"/>
        <v>31.98</v>
      </c>
    </row>
    <row r="16" spans="1:33" ht="41.25" customHeight="1">
      <c r="A16" s="11">
        <v>6</v>
      </c>
      <c r="B16" s="37" t="s">
        <v>50</v>
      </c>
      <c r="C16" s="12" t="s">
        <v>53</v>
      </c>
      <c r="D16" s="12" t="s">
        <v>69</v>
      </c>
      <c r="E16" s="12" t="s">
        <v>68</v>
      </c>
      <c r="F16" s="12" t="s">
        <v>82</v>
      </c>
      <c r="G16" s="12" t="s">
        <v>83</v>
      </c>
      <c r="H16" s="12" t="s">
        <v>62</v>
      </c>
      <c r="I16" s="13">
        <v>0.45</v>
      </c>
      <c r="J16" s="12"/>
      <c r="K16" s="12"/>
      <c r="L16" s="12" t="s">
        <v>53</v>
      </c>
      <c r="M16" s="12">
        <v>0</v>
      </c>
      <c r="N16" s="12">
        <v>0</v>
      </c>
      <c r="O16" s="41">
        <v>90</v>
      </c>
      <c r="P16" s="41"/>
      <c r="Q16" s="41">
        <v>9</v>
      </c>
      <c r="R16" s="41">
        <v>81</v>
      </c>
      <c r="S16" s="41"/>
      <c r="T16" s="41"/>
      <c r="U16" s="41">
        <v>9</v>
      </c>
      <c r="V16" s="41">
        <v>81</v>
      </c>
      <c r="W16" s="36">
        <v>0</v>
      </c>
      <c r="X16" s="38">
        <v>4956</v>
      </c>
      <c r="Y16" s="39"/>
      <c r="Z16" s="12">
        <v>0</v>
      </c>
      <c r="AA16" s="39"/>
      <c r="AB16" s="36"/>
      <c r="AC16" s="12">
        <v>1</v>
      </c>
      <c r="AD16" s="3">
        <f t="shared" si="0"/>
        <v>40.5</v>
      </c>
      <c r="AE16" s="3">
        <f t="shared" si="1"/>
        <v>40.5</v>
      </c>
      <c r="AF16" s="3">
        <v>60.05</v>
      </c>
      <c r="AG16" s="3">
        <f t="shared" si="2"/>
        <v>27</v>
      </c>
    </row>
    <row r="17" spans="1:33" ht="41.25" customHeight="1">
      <c r="A17" s="11">
        <v>7</v>
      </c>
      <c r="B17" s="37" t="s">
        <v>50</v>
      </c>
      <c r="C17" s="12" t="s">
        <v>53</v>
      </c>
      <c r="D17" s="12" t="s">
        <v>69</v>
      </c>
      <c r="E17" s="12" t="s">
        <v>68</v>
      </c>
      <c r="F17" s="12" t="s">
        <v>84</v>
      </c>
      <c r="G17" s="12" t="s">
        <v>85</v>
      </c>
      <c r="H17" s="12" t="s">
        <v>62</v>
      </c>
      <c r="I17" s="13">
        <v>0.16600000000000001</v>
      </c>
      <c r="J17" s="12"/>
      <c r="K17" s="12"/>
      <c r="L17" s="12" t="s">
        <v>53</v>
      </c>
      <c r="M17" s="12">
        <v>0</v>
      </c>
      <c r="N17" s="12">
        <v>0</v>
      </c>
      <c r="O17" s="41">
        <v>20</v>
      </c>
      <c r="P17" s="41"/>
      <c r="Q17" s="41">
        <v>8</v>
      </c>
      <c r="R17" s="41">
        <v>12</v>
      </c>
      <c r="S17" s="41"/>
      <c r="T17" s="41"/>
      <c r="U17" s="41">
        <v>14</v>
      </c>
      <c r="V17" s="41">
        <v>6</v>
      </c>
      <c r="W17" s="36">
        <v>0</v>
      </c>
      <c r="X17" s="38">
        <v>1380</v>
      </c>
      <c r="Y17" s="39"/>
      <c r="Z17" s="12">
        <v>0</v>
      </c>
      <c r="AA17" s="39"/>
      <c r="AB17" s="36"/>
      <c r="AC17" s="12">
        <v>1</v>
      </c>
      <c r="AD17" s="3">
        <f t="shared" si="0"/>
        <v>3.3200000000000003</v>
      </c>
      <c r="AE17" s="3">
        <f t="shared" si="1"/>
        <v>3.3200000000000003</v>
      </c>
      <c r="AF17" s="3">
        <v>13</v>
      </c>
      <c r="AG17" s="3">
        <f t="shared" si="2"/>
        <v>9.9600000000000009</v>
      </c>
    </row>
    <row r="18" spans="1:33" ht="41.25" customHeight="1">
      <c r="A18" s="11">
        <v>8</v>
      </c>
      <c r="B18" s="37" t="s">
        <v>50</v>
      </c>
      <c r="C18" s="12" t="s">
        <v>70</v>
      </c>
      <c r="D18" s="12" t="s">
        <v>69</v>
      </c>
      <c r="E18" s="12" t="s">
        <v>68</v>
      </c>
      <c r="F18" s="12" t="s">
        <v>86</v>
      </c>
      <c r="G18" s="12" t="s">
        <v>87</v>
      </c>
      <c r="H18" s="12" t="s">
        <v>62</v>
      </c>
      <c r="I18" s="13">
        <v>0.53300000000000003</v>
      </c>
      <c r="J18" s="12"/>
      <c r="K18" s="12"/>
      <c r="L18" s="12" t="s">
        <v>53</v>
      </c>
      <c r="M18" s="12">
        <v>0</v>
      </c>
      <c r="N18" s="12">
        <v>0</v>
      </c>
      <c r="O18" s="41">
        <v>21</v>
      </c>
      <c r="P18" s="41"/>
      <c r="Q18" s="41">
        <v>9</v>
      </c>
      <c r="R18" s="41">
        <v>12</v>
      </c>
      <c r="S18" s="41"/>
      <c r="T18" s="41"/>
      <c r="U18" s="41">
        <v>15</v>
      </c>
      <c r="V18" s="41">
        <v>6</v>
      </c>
      <c r="W18" s="36">
        <v>0</v>
      </c>
      <c r="X18" s="38">
        <v>7150</v>
      </c>
      <c r="Y18" s="39"/>
      <c r="Z18" s="12">
        <v>0</v>
      </c>
      <c r="AA18" s="39"/>
      <c r="AB18" s="36"/>
      <c r="AC18" s="12">
        <v>1</v>
      </c>
      <c r="AD18" s="3">
        <f t="shared" si="0"/>
        <v>11.193000000000001</v>
      </c>
      <c r="AG18" s="3">
        <f t="shared" si="2"/>
        <v>31.98</v>
      </c>
    </row>
    <row r="19" spans="1:33" ht="41.25" customHeight="1">
      <c r="A19" s="11">
        <v>9</v>
      </c>
      <c r="B19" s="37" t="s">
        <v>50</v>
      </c>
      <c r="C19" s="12" t="s">
        <v>53</v>
      </c>
      <c r="D19" s="12" t="s">
        <v>69</v>
      </c>
      <c r="E19" s="12" t="s">
        <v>68</v>
      </c>
      <c r="F19" s="12" t="s">
        <v>88</v>
      </c>
      <c r="G19" s="12" t="s">
        <v>89</v>
      </c>
      <c r="H19" s="12" t="s">
        <v>62</v>
      </c>
      <c r="I19" s="13">
        <v>0.5</v>
      </c>
      <c r="J19" s="12">
        <v>1</v>
      </c>
      <c r="K19" s="12">
        <v>1</v>
      </c>
      <c r="L19" s="12" t="s">
        <v>52</v>
      </c>
      <c r="M19" s="12">
        <v>0</v>
      </c>
      <c r="N19" s="12">
        <v>0</v>
      </c>
      <c r="O19" s="41">
        <v>20</v>
      </c>
      <c r="P19" s="41"/>
      <c r="Q19" s="41">
        <v>8</v>
      </c>
      <c r="R19" s="41">
        <v>12</v>
      </c>
      <c r="S19" s="41"/>
      <c r="T19" s="41"/>
      <c r="U19" s="41">
        <v>14</v>
      </c>
      <c r="V19" s="41">
        <v>6</v>
      </c>
      <c r="W19" s="12">
        <v>0</v>
      </c>
      <c r="X19" s="12">
        <v>5508</v>
      </c>
      <c r="Y19" s="40"/>
      <c r="Z19" s="12"/>
      <c r="AA19" s="12"/>
      <c r="AB19" s="12"/>
      <c r="AC19" s="12">
        <v>1</v>
      </c>
      <c r="AD19" s="3">
        <f t="shared" si="0"/>
        <v>10</v>
      </c>
      <c r="AE19" s="3">
        <f t="shared" si="1"/>
        <v>10</v>
      </c>
      <c r="AF19" s="3">
        <v>215</v>
      </c>
      <c r="AG19" s="3">
        <f t="shared" si="2"/>
        <v>30</v>
      </c>
    </row>
    <row r="20" spans="1:33">
      <c r="A20" s="16" t="s">
        <v>54</v>
      </c>
      <c r="B20" s="17"/>
      <c r="C20" s="17"/>
      <c r="D20" s="17"/>
      <c r="E20" s="17"/>
      <c r="F20" s="17"/>
      <c r="G20" s="17"/>
      <c r="H20" s="24"/>
      <c r="I20" s="17"/>
      <c r="J20" s="17"/>
      <c r="K20" s="17"/>
      <c r="L20" s="24"/>
      <c r="M20" s="17"/>
      <c r="N20" s="24"/>
      <c r="O20" s="17"/>
      <c r="P20" s="24"/>
      <c r="Q20" s="17"/>
      <c r="R20" s="24"/>
      <c r="S20" s="17"/>
      <c r="T20" s="24"/>
      <c r="U20" s="17"/>
      <c r="V20" s="24"/>
      <c r="W20" s="17"/>
      <c r="X20" s="24"/>
      <c r="Y20" s="17"/>
      <c r="Z20" s="24"/>
      <c r="AA20" s="17"/>
      <c r="AB20" s="24"/>
      <c r="AC20" s="24"/>
      <c r="AD20" s="23"/>
      <c r="AE20" s="23"/>
      <c r="AF20" s="23"/>
      <c r="AG20" s="23"/>
    </row>
    <row r="21" spans="1:33">
      <c r="A21" s="18" t="s">
        <v>56</v>
      </c>
      <c r="B21" s="19"/>
      <c r="C21" s="19"/>
      <c r="D21" s="19"/>
      <c r="E21" s="19"/>
      <c r="F21" s="19"/>
      <c r="G21" s="19"/>
      <c r="H21" s="31" t="s">
        <v>55</v>
      </c>
      <c r="I21" s="43">
        <f>SUM(I11:I20)</f>
        <v>8.032</v>
      </c>
      <c r="J21" s="29"/>
      <c r="K21" s="29"/>
      <c r="L21" s="31"/>
      <c r="M21" s="29"/>
      <c r="N21" s="31"/>
      <c r="O21" s="42">
        <f>SUM(O11+O12+O13+O14+O15+O16+O17+O19)</f>
        <v>295</v>
      </c>
      <c r="P21" s="42">
        <f t="shared" ref="P21:V21" si="3">SUM(P11+P12+P13+P14+P15+P16+P17+P19)</f>
        <v>0</v>
      </c>
      <c r="Q21" s="42">
        <f t="shared" si="3"/>
        <v>50</v>
      </c>
      <c r="R21" s="42">
        <f t="shared" si="3"/>
        <v>245</v>
      </c>
      <c r="S21" s="42">
        <f t="shared" si="3"/>
        <v>0</v>
      </c>
      <c r="T21" s="42">
        <f t="shared" si="3"/>
        <v>0</v>
      </c>
      <c r="U21" s="42">
        <f t="shared" si="3"/>
        <v>85</v>
      </c>
      <c r="V21" s="42">
        <f t="shared" si="3"/>
        <v>210</v>
      </c>
      <c r="W21" s="29"/>
      <c r="X21" s="34">
        <f>SUM(X11:X20)</f>
        <v>33307</v>
      </c>
      <c r="Y21" s="19"/>
      <c r="Z21" s="25"/>
      <c r="AA21" s="19"/>
      <c r="AB21" s="25"/>
      <c r="AC21" s="31"/>
      <c r="AD21" s="35">
        <f>SUM(AD11:AD20)</f>
        <v>112.46599999999999</v>
      </c>
      <c r="AE21" s="35"/>
      <c r="AF21" s="35"/>
      <c r="AG21" s="35">
        <f>SUM(AG11:AG20)</f>
        <v>481.92</v>
      </c>
    </row>
    <row r="22" spans="1:33">
      <c r="A22" s="16" t="s">
        <v>57</v>
      </c>
      <c r="B22" s="17"/>
      <c r="C22" s="17"/>
      <c r="D22" s="17"/>
      <c r="E22" s="17"/>
      <c r="F22" s="17"/>
      <c r="G22" s="17"/>
      <c r="H22" s="24"/>
      <c r="I22" s="17"/>
      <c r="J22" s="17"/>
      <c r="K22" s="17"/>
      <c r="L22" s="24"/>
      <c r="M22" s="17"/>
      <c r="N22" s="24"/>
      <c r="O22" s="17"/>
      <c r="P22" s="24"/>
      <c r="Q22" s="17"/>
      <c r="R22" s="24"/>
      <c r="S22" s="17"/>
      <c r="T22" s="24"/>
      <c r="U22" s="17"/>
      <c r="V22" s="24"/>
      <c r="W22" s="17"/>
      <c r="X22" s="24"/>
      <c r="Y22" s="17"/>
      <c r="Z22" s="24"/>
      <c r="AA22" s="17"/>
      <c r="AB22" s="24"/>
      <c r="AC22" s="24"/>
      <c r="AD22" s="23"/>
      <c r="AE22" s="23"/>
      <c r="AF22" s="23"/>
      <c r="AG22" s="35"/>
    </row>
    <row r="23" spans="1:33">
      <c r="A23" s="18" t="s">
        <v>59</v>
      </c>
      <c r="B23" s="19"/>
      <c r="C23" s="19"/>
      <c r="D23" s="19"/>
      <c r="E23" s="19"/>
      <c r="F23" s="19"/>
      <c r="G23" s="19"/>
      <c r="H23" s="31" t="s">
        <v>58</v>
      </c>
      <c r="I23" s="19"/>
      <c r="J23" s="19"/>
      <c r="K23" s="19"/>
      <c r="L23" s="25"/>
      <c r="M23" s="19"/>
      <c r="N23" s="25"/>
      <c r="O23" s="19"/>
      <c r="P23" s="25"/>
      <c r="Q23" s="19"/>
      <c r="R23" s="25"/>
      <c r="S23" s="19"/>
      <c r="T23" s="25"/>
      <c r="U23" s="19"/>
      <c r="V23" s="25"/>
      <c r="W23" s="19"/>
      <c r="X23" s="25"/>
      <c r="Y23" s="19"/>
      <c r="Z23" s="25"/>
      <c r="AA23" s="19"/>
      <c r="AB23" s="25"/>
      <c r="AC23" s="25"/>
      <c r="AD23" s="23"/>
      <c r="AE23" s="23"/>
      <c r="AF23" s="23"/>
      <c r="AG23" s="23"/>
    </row>
    <row r="24" spans="1:33">
      <c r="A24" s="20" t="s">
        <v>60</v>
      </c>
      <c r="B24" s="21"/>
      <c r="C24" s="21"/>
      <c r="D24" s="21"/>
      <c r="E24" s="21"/>
      <c r="F24" s="21"/>
      <c r="G24" s="21"/>
      <c r="H24" s="28" t="s">
        <v>51</v>
      </c>
      <c r="I24" s="30" t="s">
        <v>91</v>
      </c>
      <c r="J24" s="21"/>
      <c r="K24" s="21"/>
      <c r="L24" s="26"/>
      <c r="M24" s="21"/>
      <c r="N24" s="26"/>
      <c r="O24" s="30"/>
      <c r="P24" s="26"/>
      <c r="Q24" s="21"/>
      <c r="R24" s="28"/>
      <c r="S24" s="30"/>
      <c r="T24" s="28"/>
      <c r="U24" s="30"/>
      <c r="V24" s="28"/>
      <c r="W24" s="30"/>
      <c r="X24" s="28" t="s">
        <v>90</v>
      </c>
      <c r="Y24" s="21"/>
      <c r="Z24" s="26"/>
      <c r="AA24" s="21"/>
      <c r="AB24" s="26"/>
      <c r="AC24" s="28"/>
      <c r="AD24" s="23"/>
      <c r="AE24" s="23"/>
      <c r="AF24" s="23"/>
      <c r="AG24" s="23"/>
    </row>
    <row r="25" spans="1:33">
      <c r="A25" s="20" t="s">
        <v>61</v>
      </c>
      <c r="B25" s="21"/>
      <c r="C25" s="21"/>
      <c r="D25" s="21"/>
      <c r="E25" s="21"/>
      <c r="F25" s="21"/>
      <c r="G25" s="21"/>
      <c r="H25" s="28" t="s">
        <v>62</v>
      </c>
      <c r="I25" s="21"/>
      <c r="J25" s="21"/>
      <c r="K25" s="21"/>
      <c r="L25" s="26"/>
      <c r="M25" s="21"/>
      <c r="N25" s="26"/>
      <c r="O25" s="21"/>
      <c r="P25" s="26"/>
      <c r="Q25" s="21"/>
      <c r="R25" s="26"/>
      <c r="S25" s="21"/>
      <c r="T25" s="26"/>
      <c r="U25" s="21"/>
      <c r="V25" s="26"/>
      <c r="W25" s="21"/>
      <c r="X25" s="26"/>
      <c r="Y25" s="21"/>
      <c r="Z25" s="26"/>
      <c r="AA25" s="21"/>
      <c r="AB25" s="26"/>
      <c r="AC25" s="26"/>
      <c r="AD25" s="23"/>
      <c r="AE25" s="23"/>
      <c r="AF25" s="23"/>
      <c r="AG25" s="23"/>
    </row>
    <row r="26" spans="1:33">
      <c r="A26" s="16" t="s">
        <v>63</v>
      </c>
      <c r="B26" s="17"/>
      <c r="C26" s="17"/>
      <c r="D26" s="17"/>
      <c r="E26" s="17"/>
      <c r="F26" s="17"/>
      <c r="G26" s="17"/>
      <c r="H26" s="32"/>
      <c r="I26" s="17"/>
      <c r="J26" s="17"/>
      <c r="K26" s="17"/>
      <c r="L26" s="24"/>
      <c r="M26" s="17"/>
      <c r="N26" s="24"/>
      <c r="O26" s="17"/>
      <c r="P26" s="24"/>
      <c r="Q26" s="17"/>
      <c r="R26" s="24"/>
      <c r="S26" s="17"/>
      <c r="T26" s="24"/>
      <c r="U26" s="17"/>
      <c r="V26" s="24"/>
      <c r="W26" s="17"/>
      <c r="X26" s="24"/>
      <c r="Y26" s="17"/>
      <c r="Z26" s="24"/>
      <c r="AA26" s="17"/>
      <c r="AB26" s="24"/>
      <c r="AC26" s="24"/>
      <c r="AD26" s="23"/>
      <c r="AE26" s="23"/>
      <c r="AF26" s="23"/>
      <c r="AG26" s="23"/>
    </row>
    <row r="27" spans="1:33">
      <c r="A27" s="22" t="s">
        <v>65</v>
      </c>
      <c r="B27" s="23"/>
      <c r="C27" s="23"/>
      <c r="D27" s="23"/>
      <c r="E27" s="23"/>
      <c r="F27" s="23"/>
      <c r="G27" s="23"/>
      <c r="H27" s="33"/>
      <c r="I27" s="23"/>
      <c r="J27" s="23"/>
      <c r="K27" s="23"/>
      <c r="L27" s="27"/>
      <c r="M27" s="23"/>
      <c r="N27" s="27"/>
      <c r="O27" s="23"/>
      <c r="P27" s="27"/>
      <c r="Q27" s="23"/>
      <c r="R27" s="27"/>
      <c r="S27" s="23"/>
      <c r="T27" s="27"/>
      <c r="U27" s="23"/>
      <c r="V27" s="27"/>
      <c r="W27" s="23"/>
      <c r="X27" s="27"/>
      <c r="Y27" s="23"/>
      <c r="Z27" s="27"/>
      <c r="AA27" s="23"/>
      <c r="AB27" s="27"/>
      <c r="AC27" s="27"/>
      <c r="AD27" s="23"/>
      <c r="AE27" s="23"/>
      <c r="AF27" s="23"/>
      <c r="AG27" s="23"/>
    </row>
    <row r="28" spans="1:33">
      <c r="A28" s="22" t="s">
        <v>66</v>
      </c>
      <c r="B28" s="23"/>
      <c r="C28" s="23"/>
      <c r="D28" s="23"/>
      <c r="E28" s="23"/>
      <c r="F28" s="23"/>
      <c r="G28" s="23"/>
      <c r="H28" s="33"/>
      <c r="I28" s="23"/>
      <c r="J28" s="23"/>
      <c r="K28" s="23"/>
      <c r="L28" s="27"/>
      <c r="M28" s="23"/>
      <c r="N28" s="27"/>
      <c r="O28" s="23"/>
      <c r="P28" s="27"/>
      <c r="Q28" s="23"/>
      <c r="R28" s="27"/>
      <c r="S28" s="23"/>
      <c r="T28" s="27"/>
      <c r="U28" s="23"/>
      <c r="V28" s="27"/>
      <c r="W28" s="23"/>
      <c r="X28" s="27"/>
      <c r="Y28" s="23"/>
      <c r="Z28" s="27"/>
      <c r="AA28" s="23"/>
      <c r="AB28" s="27"/>
      <c r="AC28" s="27"/>
      <c r="AD28" s="23"/>
      <c r="AE28" s="23"/>
      <c r="AF28" s="23"/>
      <c r="AG28" s="23"/>
    </row>
    <row r="29" spans="1:33">
      <c r="A29" s="18" t="s">
        <v>67</v>
      </c>
      <c r="B29" s="19"/>
      <c r="C29" s="19"/>
      <c r="D29" s="19"/>
      <c r="E29" s="19"/>
      <c r="F29" s="19"/>
      <c r="G29" s="19"/>
      <c r="H29" s="31" t="s">
        <v>64</v>
      </c>
      <c r="I29" s="19"/>
      <c r="J29" s="19"/>
      <c r="K29" s="19"/>
      <c r="L29" s="25"/>
      <c r="M29" s="19"/>
      <c r="N29" s="25"/>
      <c r="O29" s="19"/>
      <c r="P29" s="25"/>
      <c r="Q29" s="19"/>
      <c r="R29" s="25"/>
      <c r="S29" s="19"/>
      <c r="T29" s="25"/>
      <c r="U29" s="19"/>
      <c r="V29" s="25"/>
      <c r="W29" s="19"/>
      <c r="X29" s="25"/>
      <c r="Y29" s="19"/>
      <c r="Z29" s="25"/>
      <c r="AA29" s="19"/>
      <c r="AB29" s="25"/>
      <c r="AC29" s="25"/>
      <c r="AD29" s="23"/>
      <c r="AE29" s="23"/>
      <c r="AF29" s="23"/>
      <c r="AG29" s="23"/>
    </row>
  </sheetData>
  <sheetProtection formatRows="0" insertRows="0"/>
  <mergeCells count="31">
    <mergeCell ref="A1:Q1"/>
    <mergeCell ref="A6:I6"/>
    <mergeCell ref="L6:X6"/>
    <mergeCell ref="Y6:Y9"/>
    <mergeCell ref="A3:V3"/>
    <mergeCell ref="Z6:AB7"/>
    <mergeCell ref="A4:V4"/>
    <mergeCell ref="S8:V8"/>
    <mergeCell ref="W8:W9"/>
    <mergeCell ref="F7:F9"/>
    <mergeCell ref="G7:G9"/>
    <mergeCell ref="H7:H9"/>
    <mergeCell ref="I7:I9"/>
    <mergeCell ref="L7:L9"/>
    <mergeCell ref="M7:M9"/>
    <mergeCell ref="AC6:AC9"/>
    <mergeCell ref="A7:A9"/>
    <mergeCell ref="B7:B9"/>
    <mergeCell ref="C7:C9"/>
    <mergeCell ref="D7:D9"/>
    <mergeCell ref="E7:E9"/>
    <mergeCell ref="Z8:Z9"/>
    <mergeCell ref="AA8:AA9"/>
    <mergeCell ref="AB8:AB9"/>
    <mergeCell ref="X7:X9"/>
    <mergeCell ref="J6:J9"/>
    <mergeCell ref="K6:K9"/>
    <mergeCell ref="N7:N9"/>
    <mergeCell ref="O7:W7"/>
    <mergeCell ref="O8:O9"/>
    <mergeCell ref="P8:R8"/>
  </mergeCells>
  <conditionalFormatting sqref="O11:V19">
    <cfRule type="cellIs" dxfId="26" priority="25" stopIfTrue="1" operator="equal">
      <formula>""""""</formula>
    </cfRule>
    <cfRule type="cellIs" dxfId="25" priority="26" stopIfTrue="1" operator="between">
      <formula>""""""</formula>
      <formula>""""""</formula>
    </cfRule>
    <cfRule type="cellIs" dxfId="24" priority="27" stopIfTrue="1" operator="equal">
      <formula>""""""</formula>
    </cfRule>
  </conditionalFormatting>
  <conditionalFormatting sqref="O12:V19">
    <cfRule type="cellIs" dxfId="23" priority="22" stopIfTrue="1" operator="equal">
      <formula>""""""</formula>
    </cfRule>
    <cfRule type="cellIs" dxfId="22" priority="23" stopIfTrue="1" operator="between">
      <formula>""""""</formula>
      <formula>""""""</formula>
    </cfRule>
    <cfRule type="cellIs" dxfId="21" priority="24" stopIfTrue="1" operator="equal">
      <formula>""""""</formula>
    </cfRule>
  </conditionalFormatting>
  <conditionalFormatting sqref="O13:V19">
    <cfRule type="cellIs" dxfId="20" priority="19" stopIfTrue="1" operator="equal">
      <formula>""""""</formula>
    </cfRule>
    <cfRule type="cellIs" dxfId="19" priority="20" stopIfTrue="1" operator="between">
      <formula>""""""</formula>
      <formula>""""""</formula>
    </cfRule>
    <cfRule type="cellIs" dxfId="18" priority="21" stopIfTrue="1" operator="equal">
      <formula>""""""</formula>
    </cfRule>
  </conditionalFormatting>
  <conditionalFormatting sqref="O14:V19">
    <cfRule type="cellIs" dxfId="17" priority="16" stopIfTrue="1" operator="equal">
      <formula>""""""</formula>
    </cfRule>
    <cfRule type="cellIs" dxfId="16" priority="17" stopIfTrue="1" operator="between">
      <formula>""""""</formula>
      <formula>""""""</formula>
    </cfRule>
    <cfRule type="cellIs" dxfId="15" priority="18" stopIfTrue="1" operator="equal">
      <formula>""""""</formula>
    </cfRule>
  </conditionalFormatting>
  <conditionalFormatting sqref="O15:V19">
    <cfRule type="cellIs" dxfId="14" priority="13" stopIfTrue="1" operator="equal">
      <formula>""""""</formula>
    </cfRule>
    <cfRule type="cellIs" dxfId="13" priority="14" stopIfTrue="1" operator="between">
      <formula>""""""</formula>
      <formula>""""""</formula>
    </cfRule>
    <cfRule type="cellIs" dxfId="12" priority="15" stopIfTrue="1" operator="equal">
      <formula>""""""</formula>
    </cfRule>
  </conditionalFormatting>
  <conditionalFormatting sqref="O16:V19">
    <cfRule type="cellIs" dxfId="11" priority="10" stopIfTrue="1" operator="equal">
      <formula>""""""</formula>
    </cfRule>
    <cfRule type="cellIs" dxfId="10" priority="11" stopIfTrue="1" operator="between">
      <formula>""""""</formula>
      <formula>""""""</formula>
    </cfRule>
    <cfRule type="cellIs" dxfId="9" priority="12" stopIfTrue="1" operator="equal">
      <formula>""""""</formula>
    </cfRule>
  </conditionalFormatting>
  <conditionalFormatting sqref="O17:V19">
    <cfRule type="cellIs" dxfId="8" priority="7" stopIfTrue="1" operator="equal">
      <formula>""""""</formula>
    </cfRule>
    <cfRule type="cellIs" dxfId="7" priority="8" stopIfTrue="1" operator="between">
      <formula>""""""</formula>
      <formula>""""""</formula>
    </cfRule>
    <cfRule type="cellIs" dxfId="6" priority="9" stopIfTrue="1" operator="equal">
      <formula>""""""</formula>
    </cfRule>
  </conditionalFormatting>
  <conditionalFormatting sqref="O18:V19">
    <cfRule type="cellIs" dxfId="5" priority="4" stopIfTrue="1" operator="equal">
      <formula>""""""</formula>
    </cfRule>
    <cfRule type="cellIs" dxfId="4" priority="5" stopIfTrue="1" operator="between">
      <formula>""""""</formula>
      <formula>""""""</formula>
    </cfRule>
    <cfRule type="cellIs" dxfId="3" priority="6" stopIfTrue="1" operator="equal">
      <formula>""""""</formula>
    </cfRule>
  </conditionalFormatting>
  <conditionalFormatting sqref="O19:V19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dataValidations count="1">
    <dataValidation type="whole" allowBlank="1" showErrorMessage="1" errorTitle="Ошибка" error="Допускается ввод только неотрицательных целых чисел!" sqref="O11:V19">
      <formula1>0</formula1>
      <formula2>9.99999999999999E+23</formula2>
    </dataValidation>
  </dataValidations>
  <pageMargins left="0.31496062992125984" right="0.11811023622047245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:B13"/>
    </sheetView>
  </sheetViews>
  <sheetFormatPr defaultRowHeight="15"/>
  <sheetData>
    <row r="2" spans="2:2">
      <c r="B2" t="s">
        <v>30</v>
      </c>
    </row>
    <row r="3" spans="2:2">
      <c r="B3" t="s">
        <v>31</v>
      </c>
    </row>
    <row r="4" spans="2:2">
      <c r="B4" t="s">
        <v>32</v>
      </c>
    </row>
    <row r="5" spans="2:2">
      <c r="B5" t="s">
        <v>33</v>
      </c>
    </row>
    <row r="6" spans="2:2">
      <c r="B6" t="s">
        <v>34</v>
      </c>
    </row>
    <row r="7" spans="2:2">
      <c r="B7" t="s">
        <v>35</v>
      </c>
    </row>
    <row r="8" spans="2:2">
      <c r="B8" t="s">
        <v>36</v>
      </c>
    </row>
    <row r="9" spans="2:2">
      <c r="B9" t="s">
        <v>37</v>
      </c>
    </row>
    <row r="10" spans="2:2">
      <c r="B10" t="s">
        <v>38</v>
      </c>
    </row>
    <row r="11" spans="2:2">
      <c r="B11" t="s">
        <v>39</v>
      </c>
    </row>
    <row r="12" spans="2:2">
      <c r="B12" t="s">
        <v>40</v>
      </c>
    </row>
    <row r="13" spans="2:2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Лист2</vt:lpstr>
      <vt:lpstr>свод!_ftn1</vt:lpstr>
      <vt:lpstr>свод!_ftnref1</vt:lpstr>
      <vt:lpstr>свод!_Toc472327096</vt:lpstr>
      <vt:lpstr>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Пользователь Windows</cp:lastModifiedBy>
  <cp:lastPrinted>2022-01-18T04:23:04Z</cp:lastPrinted>
  <dcterms:created xsi:type="dcterms:W3CDTF">2017-02-13T15:22:59Z</dcterms:created>
  <dcterms:modified xsi:type="dcterms:W3CDTF">2022-03-25T07:35:50Z</dcterms:modified>
</cp:coreProperties>
</file>